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<sst xmlns="http://schemas.openxmlformats.org/spreadsheetml/2006/main" count="29" uniqueCount="21">
  <si>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Compression Ratio Calculator</t>
  </si>
  <si>
    <t>Function</t>
  </si>
  <si>
    <t>Cubic Inches</t>
  </si>
  <si>
    <t>CC's</t>
  </si>
  <si>
    <t>Combustion Chamber</t>
  </si>
  <si>
    <t>N/A</t>
  </si>
  <si>
    <t>Head Gasket Thickness</t>
  </si>
  <si>
    <t>Dimension (Inches)</t>
  </si>
  <si>
    <t>Bore Size</t>
  </si>
  <si>
    <t>Square Inches</t>
  </si>
  <si>
    <t>Piston Valve Relief</t>
  </si>
  <si>
    <t>Compression Volume</t>
  </si>
  <si>
    <t>(cc)</t>
  </si>
  <si>
    <t>Swept Volume</t>
  </si>
  <si>
    <t>Stroke</t>
  </si>
  <si>
    <t>Compression Ratio</t>
  </si>
  <si>
    <t>Deck Height</t>
  </si>
  <si>
    <t>Total cubic inches</t>
  </si>
  <si>
    <t>Ring land volume</t>
  </si>
  <si>
    <t>has a neglible impact on the calcutation</t>
  </si>
  <si>
    <t xml:space="preserve">I have not finished setting up this row, and I probably won't as it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</si>
</sst>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5"/>
  <sheetViews>
    <sheetView tabSelected="1" workbookViewId="0" topLeftCell="A3">
      <selection activeCell="K7" sqref="K7"/>
    </sheetView>
  </sheetViews>
  <sheetFormatPr defaultColWidth="9.140625" defaultRowHeight="12.75"/>
  <sheetData>
    <row r="1" s="1" customFormat="1" ht="15.75">
      <c r="E1" s="1" t="s">
        <v>0</v>
      </c>
    </row>
    <row r="4" spans="1:11" s="2" customFormat="1" ht="12.75">
      <c r="A4" s="2" t="s">
        <v>1</v>
      </c>
      <c r="D4" s="2" t="s">
        <v>7</v>
      </c>
      <c r="G4" s="2" t="s">
        <v>9</v>
      </c>
      <c r="I4" s="2" t="s">
        <v>2</v>
      </c>
      <c r="K4" s="2" t="s">
        <v>3</v>
      </c>
    </row>
    <row r="5" spans="4:7" ht="12.75">
      <c r="D5" s="3"/>
      <c r="G5" s="3"/>
    </row>
    <row r="6" spans="1:11" ht="12.75">
      <c r="A6" t="s">
        <v>4</v>
      </c>
      <c r="D6" s="3" t="s">
        <v>5</v>
      </c>
      <c r="G6" s="3" t="s">
        <v>5</v>
      </c>
      <c r="I6" s="3" t="s">
        <v>5</v>
      </c>
      <c r="K6" s="5">
        <v>78</v>
      </c>
    </row>
    <row r="7" spans="4:11" ht="12.75">
      <c r="D7" s="3"/>
      <c r="G7" s="3"/>
      <c r="I7" s="3"/>
      <c r="K7" s="3"/>
    </row>
    <row r="8" spans="1:11" ht="12.75">
      <c r="A8" t="s">
        <v>8</v>
      </c>
      <c r="D8" s="5">
        <v>4.15</v>
      </c>
      <c r="G8" s="3">
        <f>D8/2*D8/2*3.1416</f>
        <v>13.526551500000002</v>
      </c>
      <c r="I8" s="3" t="s">
        <v>5</v>
      </c>
      <c r="K8" s="3" t="s">
        <v>5</v>
      </c>
    </row>
    <row r="9" spans="4:11" ht="12.75">
      <c r="D9" s="3"/>
      <c r="G9" s="3"/>
      <c r="I9" s="3"/>
      <c r="K9" s="3"/>
    </row>
    <row r="10" spans="1:11" ht="12.75">
      <c r="A10" t="s">
        <v>16</v>
      </c>
      <c r="D10" s="5">
        <v>0.01</v>
      </c>
      <c r="G10" s="3"/>
      <c r="I10" s="3">
        <f>G8*D10</f>
        <v>0.13526551500000003</v>
      </c>
      <c r="K10" s="3">
        <f>I10*2.54*2.54*2.54</f>
        <v>2.2166046512979602</v>
      </c>
    </row>
    <row r="11" spans="4:11" ht="12.75">
      <c r="D11" s="3"/>
      <c r="G11" s="3"/>
      <c r="I11" s="3"/>
      <c r="K11" s="3"/>
    </row>
    <row r="12" spans="1:11" ht="12.75">
      <c r="A12" t="s">
        <v>6</v>
      </c>
      <c r="D12" s="5">
        <v>0.039</v>
      </c>
      <c r="G12" s="3" t="s">
        <v>5</v>
      </c>
      <c r="I12" s="3">
        <f>G8*D12</f>
        <v>0.5275355085000001</v>
      </c>
      <c r="K12" s="3">
        <f>I12*2.54*2.54*2.54</f>
        <v>8.644758140062047</v>
      </c>
    </row>
    <row r="13" spans="4:11" ht="12.75">
      <c r="D13" s="3"/>
      <c r="G13" s="3"/>
      <c r="I13" s="3"/>
      <c r="K13" s="3"/>
    </row>
    <row r="14" spans="1:11" ht="12.75">
      <c r="A14" t="s">
        <v>10</v>
      </c>
      <c r="D14" s="3" t="s">
        <v>5</v>
      </c>
      <c r="G14" s="3" t="s">
        <v>5</v>
      </c>
      <c r="I14" s="3" t="s">
        <v>5</v>
      </c>
      <c r="K14" s="5">
        <v>-9</v>
      </c>
    </row>
    <row r="15" spans="4:11" ht="12.75">
      <c r="D15" s="3"/>
      <c r="G15" s="3"/>
      <c r="I15" s="3"/>
      <c r="K15" s="3"/>
    </row>
    <row r="16" spans="4:11" ht="12.75">
      <c r="D16" s="3"/>
      <c r="G16" s="3"/>
      <c r="I16" s="3"/>
      <c r="K16" s="3"/>
    </row>
    <row r="17" spans="1:11" ht="12.75">
      <c r="A17" t="s">
        <v>11</v>
      </c>
      <c r="G17" s="3"/>
      <c r="I17" s="3"/>
      <c r="K17" s="3">
        <f>K6+K12+K14+K10</f>
        <v>79.86136279136001</v>
      </c>
    </row>
    <row r="18" spans="1:11" ht="12.75">
      <c r="A18" t="s">
        <v>12</v>
      </c>
      <c r="D18" s="3"/>
      <c r="G18" s="3"/>
      <c r="I18" s="3"/>
      <c r="K18" s="3"/>
    </row>
    <row r="19" spans="4:11" ht="12.75">
      <c r="D19" s="3"/>
      <c r="G19" s="3"/>
      <c r="I19" s="3"/>
      <c r="K19" s="3"/>
    </row>
    <row r="20" spans="4:11" ht="12.75">
      <c r="D20" s="3"/>
      <c r="G20" s="3"/>
      <c r="I20" s="3"/>
      <c r="K20" s="3"/>
    </row>
    <row r="21" spans="1:11" ht="12.75">
      <c r="A21" t="s">
        <v>14</v>
      </c>
      <c r="D21" s="5">
        <v>3.75</v>
      </c>
      <c r="G21" s="3"/>
      <c r="I21" s="3"/>
      <c r="K21" s="3"/>
    </row>
    <row r="22" spans="4:11" ht="12.75">
      <c r="D22" s="3"/>
      <c r="G22" s="3"/>
      <c r="I22" s="3"/>
      <c r="K22" s="3"/>
    </row>
    <row r="23" spans="1:11" ht="12.75">
      <c r="A23" t="s">
        <v>13</v>
      </c>
      <c r="D23" s="3"/>
      <c r="I23">
        <f>G8*D21</f>
        <v>50.724568125000005</v>
      </c>
      <c r="K23" s="3">
        <f>I23*2.54*2.54*2.54</f>
        <v>831.226744236735</v>
      </c>
    </row>
    <row r="24" spans="1:11" ht="12.75">
      <c r="A24" t="s">
        <v>17</v>
      </c>
      <c r="D24" s="3"/>
      <c r="I24">
        <f>I23*8</f>
        <v>405.79654500000004</v>
      </c>
      <c r="K24" s="3"/>
    </row>
    <row r="25" spans="4:11" ht="12.75">
      <c r="D25" s="3"/>
      <c r="K25" s="3"/>
    </row>
    <row r="27" spans="1:4" s="4" customFormat="1" ht="15.75">
      <c r="A27" s="1" t="s">
        <v>15</v>
      </c>
      <c r="D27" s="1">
        <f>(K23+K17)/K17</f>
        <v>11.408371647856017</v>
      </c>
    </row>
    <row r="34" spans="1:6" ht="12.75">
      <c r="A34" t="s">
        <v>18</v>
      </c>
      <c r="D34" t="e">
        <f>(R1*R1-R2*R2)*3.1416*height*16.387</f>
        <v>#NAME?</v>
      </c>
      <c r="F34" t="s">
        <v>20</v>
      </c>
    </row>
    <row r="35" ht="12.75">
      <c r="F35" t="s">
        <v>19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Taylor</dc:creator>
  <cp:keywords/>
  <dc:description/>
  <cp:lastModifiedBy>Jim Taylor</cp:lastModifiedBy>
  <cp:lastPrinted>2002-11-16T02:35:52Z</cp:lastPrinted>
  <dcterms:created xsi:type="dcterms:W3CDTF">2000-01-03T17:48:29Z</dcterms:created>
  <dcterms:modified xsi:type="dcterms:W3CDTF">2002-01-23T23:58:05Z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